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EC941C08-97C0-4FBA-8332-82EF9CD5E105}" xr6:coauthVersionLast="47" xr6:coauthVersionMax="47" xr10:uidLastSave="{00000000-0000-0000-0000-000000000000}"/>
  <bookViews>
    <workbookView xWindow="28680" yWindow="45" windowWidth="29040" windowHeight="1572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C13" i="1"/>
  <c r="E13" i="1" l="1"/>
  <c r="D9" i="1" l="1"/>
  <c r="D4" i="1"/>
  <c r="D8" i="1"/>
  <c r="D11" i="1"/>
  <c r="D5" i="1"/>
  <c r="D12" i="1"/>
  <c r="D6" i="1"/>
  <c r="D7" i="1"/>
  <c r="D10" i="1"/>
  <c r="D13" i="1" l="1"/>
</calcChain>
</file>

<file path=xl/sharedStrings.xml><?xml version="1.0" encoding="utf-8"?>
<sst xmlns="http://schemas.openxmlformats.org/spreadsheetml/2006/main" count="19" uniqueCount="19">
  <si>
    <t>Mill Levy</t>
  </si>
  <si>
    <t>Percentage</t>
  </si>
  <si>
    <t xml:space="preserve">Dollar Amount </t>
  </si>
  <si>
    <t>PROPERTY VALUE:</t>
  </si>
  <si>
    <t xml:space="preserve">Baseline Community - Residential Property Tax Calculator </t>
  </si>
  <si>
    <t xml:space="preserve">More Information on Property Value Assesment by County -  https://www.broomfield.org/164/Assessor </t>
  </si>
  <si>
    <t>More Information on Property Tax Collections by County - https://www.broomfield.org/375/Treasurer</t>
  </si>
  <si>
    <t xml:space="preserve">Local Governments Collecting Property Taxes </t>
  </si>
  <si>
    <t xml:space="preserve">Baseline Metropolitan District #3 - Debt/Bonds </t>
  </si>
  <si>
    <t>Broomfield County - General Fund</t>
  </si>
  <si>
    <t>Broomfield County - Health &amp; Human Services</t>
  </si>
  <si>
    <t xml:space="preserve">Broomfield City </t>
  </si>
  <si>
    <t>Adams 12 School District - Debt/Bond</t>
  </si>
  <si>
    <t>Adams 12 School District - General Fund</t>
  </si>
  <si>
    <t>North Metro Fire - General Fund</t>
  </si>
  <si>
    <t>North Metro Fire - Abatement</t>
  </si>
  <si>
    <t>Urban Drainage and Flood</t>
  </si>
  <si>
    <t>Property Value Assessed by Broomfield County Assesor Every Odd Year - Input  Value Above to Calculate</t>
  </si>
  <si>
    <t>Total Property Taxes Based on Property Value &amp; Residential Assesment Rate of 6.7%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</si>
</sst>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13" applyNumberFormat="0" applyAlignment="0" applyProtection="0"/>
    <xf numFmtId="0" fontId="4" fillId="3" borderId="14" applyNumberFormat="0" applyAlignment="0" applyProtection="0"/>
    <xf numFmtId="0" fontId="6" fillId="4" borderId="18" applyNumberFormat="0" applyAlignment="0" applyProtection="0"/>
    <xf numFmtId="0" fontId="7" fillId="4" borderId="14" applyNumberFormat="0" applyAlignment="0" applyProtection="0"/>
    <xf numFmtId="0" fontId="1" fillId="5" borderId="19" applyNumberFormat="0" applyFont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0" xfId="0" applyBorder="1" applyAlignment="1">
      <alignment horizontal="left" indent="1"/>
    </xf>
    <xf numFmtId="10" fontId="0" fillId="0" borderId="4" xfId="2" applyNumberFormat="1" applyFont="1" applyBorder="1"/>
    <xf numFmtId="0" fontId="0" fillId="0" borderId="15" xfId="0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0" fillId="0" borderId="16" xfId="2" applyNumberFormat="1" applyFont="1" applyBorder="1"/>
    <xf numFmtId="0" fontId="3" fillId="2" borderId="9" xfId="3" applyBorder="1"/>
    <xf numFmtId="6" fontId="4" fillId="3" borderId="24" xfId="4" applyNumberFormat="1" applyBorder="1" applyAlignment="1" applyProtection="1">
      <protection locked="0"/>
    </xf>
    <xf numFmtId="0" fontId="6" fillId="4" borderId="26" xfId="5" applyBorder="1" applyAlignment="1">
      <alignment horizontal="right" indent="1"/>
    </xf>
    <xf numFmtId="10" fontId="7" fillId="4" borderId="27" xfId="6" applyNumberFormat="1" applyBorder="1"/>
    <xf numFmtId="44" fontId="7" fillId="4" borderId="28" xfId="6" applyNumberFormat="1" applyBorder="1"/>
    <xf numFmtId="0" fontId="2" fillId="0" borderId="5" xfId="0" applyFont="1" applyBorder="1" applyAlignment="1">
      <alignment horizontal="left"/>
    </xf>
    <xf numFmtId="164" fontId="0" fillId="0" borderId="4" xfId="0" applyNumberFormat="1" applyBorder="1"/>
    <xf numFmtId="164" fontId="0" fillId="0" borderId="16" xfId="0" applyNumberFormat="1" applyBorder="1"/>
    <xf numFmtId="0" fontId="0" fillId="0" borderId="29" xfId="0" applyBorder="1" applyAlignment="1">
      <alignment horizontal="left" indent="1"/>
    </xf>
    <xf numFmtId="164" fontId="0" fillId="0" borderId="30" xfId="0" applyNumberFormat="1" applyBorder="1"/>
    <xf numFmtId="10" fontId="0" fillId="0" borderId="30" xfId="2" applyNumberFormat="1" applyFont="1" applyBorder="1"/>
    <xf numFmtId="0" fontId="0" fillId="0" borderId="32" xfId="0" applyBorder="1" applyAlignment="1">
      <alignment horizontal="left" indent="1"/>
    </xf>
    <xf numFmtId="164" fontId="0" fillId="0" borderId="33" xfId="0" applyNumberFormat="1" applyBorder="1"/>
    <xf numFmtId="10" fontId="0" fillId="0" borderId="33" xfId="2" applyNumberFormat="1" applyFont="1" applyBorder="1"/>
    <xf numFmtId="164" fontId="7" fillId="4" borderId="27" xfId="6" applyNumberFormat="1" applyBorder="1"/>
    <xf numFmtId="0" fontId="8" fillId="0" borderId="1" xfId="8" applyBorder="1" applyAlignment="1">
      <alignment horizontal="center"/>
    </xf>
    <xf numFmtId="0" fontId="8" fillId="0" borderId="2" xfId="8" applyBorder="1" applyAlignment="1">
      <alignment horizontal="center"/>
    </xf>
    <xf numFmtId="0" fontId="8" fillId="0" borderId="3" xfId="8" applyBorder="1" applyAlignment="1">
      <alignment horizontal="center"/>
    </xf>
    <xf numFmtId="0" fontId="9" fillId="5" borderId="20" xfId="7" applyFont="1" applyBorder="1" applyAlignment="1">
      <alignment horizontal="right"/>
    </xf>
    <xf numFmtId="0" fontId="5" fillId="5" borderId="21" xfId="7" applyFont="1" applyBorder="1" applyAlignment="1">
      <alignment horizontal="right"/>
    </xf>
    <xf numFmtId="0" fontId="5" fillId="5" borderId="22" xfId="7" applyFont="1" applyBorder="1" applyAlignment="1">
      <alignment horizontal="right"/>
    </xf>
    <xf numFmtId="0" fontId="5" fillId="5" borderId="23" xfId="7" applyFont="1" applyBorder="1" applyAlignment="1">
      <alignment horizontal="right"/>
    </xf>
    <xf numFmtId="0" fontId="8" fillId="0" borderId="9" xfId="8" applyBorder="1" applyAlignment="1">
      <alignment horizontal="center"/>
    </xf>
    <xf numFmtId="0" fontId="8" fillId="0" borderId="12" xfId="8" applyBorder="1" applyAlignment="1">
      <alignment horizontal="center"/>
    </xf>
    <xf numFmtId="0" fontId="8" fillId="0" borderId="8" xfId="8" applyBorder="1" applyAlignment="1">
      <alignment horizontal="center"/>
    </xf>
    <xf numFmtId="8" fontId="0" fillId="0" borderId="31" xfId="1" applyNumberFormat="1" applyFont="1" applyBorder="1"/>
    <xf numFmtId="8" fontId="0" fillId="0" borderId="11" xfId="1" applyNumberFormat="1" applyFont="1" applyBorder="1"/>
    <xf numFmtId="8" fontId="0" fillId="0" borderId="17" xfId="1" applyNumberFormat="1" applyFont="1" applyBorder="1"/>
    <xf numFmtId="8" fontId="0" fillId="0" borderId="25" xfId="1" applyNumberFormat="1" applyFont="1" applyBorder="1"/>
  </cellXfs>
  <cellStyles count="9">
    <cellStyle name="Calculation" xfId="6" builtinId="22"/>
    <cellStyle name="Check Cell" xfId="3" builtinId="23"/>
    <cellStyle name="Currency" xfId="1" builtinId="4"/>
    <cellStyle name="Explanatory Text" xfId="8" builtinId="53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5"/>
  <sheetViews>
    <sheetView tabSelected="1" workbookViewId="0">
      <selection activeCell="B29" sqref="B29"/>
    </sheetView>
  </sheetViews>
  <sheetFormatPr defaultRowHeight="15" x14ac:dyDescent="0.25"/>
  <cols>
    <col min="1" max="1" width="3.140625" customWidth="1"/>
    <col min="2" max="2" width="77.28515625" customWidth="1"/>
    <col min="3" max="3" width="12.7109375" bestFit="1" customWidth="1"/>
    <col min="4" max="4" width="12.140625" bestFit="1" customWidth="1"/>
    <col min="5" max="5" width="14" bestFit="1" customWidth="1"/>
  </cols>
  <sheetData>
    <row r="1" spans="2:5" ht="15.75" thickBot="1" x14ac:dyDescent="0.3">
      <c r="B1" s="7" t="s">
        <v>4</v>
      </c>
      <c r="C1" s="28" t="s">
        <v>3</v>
      </c>
      <c r="D1" s="28"/>
      <c r="E1" s="8">
        <v>500000</v>
      </c>
    </row>
    <row r="2" spans="2:5" ht="15.75" thickBot="1" x14ac:dyDescent="0.3">
      <c r="B2" s="25" t="s">
        <v>17</v>
      </c>
      <c r="C2" s="26"/>
      <c r="D2" s="26"/>
      <c r="E2" s="27"/>
    </row>
    <row r="3" spans="2:5" ht="15.75" thickBot="1" x14ac:dyDescent="0.3">
      <c r="B3" s="12" t="s">
        <v>7</v>
      </c>
      <c r="C3" s="4" t="s">
        <v>0</v>
      </c>
      <c r="D3" s="4" t="s">
        <v>1</v>
      </c>
      <c r="E3" s="5" t="s">
        <v>2</v>
      </c>
    </row>
    <row r="4" spans="2:5" x14ac:dyDescent="0.25">
      <c r="B4" s="15" t="s">
        <v>11</v>
      </c>
      <c r="C4" s="16">
        <v>11.457000000000001</v>
      </c>
      <c r="D4" s="17">
        <f t="shared" ref="D4:D10" si="0">C4/$C$13</f>
        <v>6.964826320076839E-2</v>
      </c>
      <c r="E4" s="32">
        <f>((E1*0.067)/1000)*C4</f>
        <v>383.80950000000001</v>
      </c>
    </row>
    <row r="5" spans="2:5" x14ac:dyDescent="0.25">
      <c r="B5" s="1" t="s">
        <v>9</v>
      </c>
      <c r="C5" s="13">
        <v>15.260999999999999</v>
      </c>
      <c r="D5" s="2">
        <f t="shared" si="0"/>
        <v>9.2773164415372811E-2</v>
      </c>
      <c r="E5" s="33">
        <f>((E1*0.067)/1000)*C5</f>
        <v>511.24349999999998</v>
      </c>
    </row>
    <row r="6" spans="2:5" x14ac:dyDescent="0.25">
      <c r="B6" s="1" t="s">
        <v>10</v>
      </c>
      <c r="C6" s="13">
        <v>2.25</v>
      </c>
      <c r="D6" s="2">
        <f t="shared" si="0"/>
        <v>1.3677977847754987E-2</v>
      </c>
      <c r="E6" s="33">
        <f>((E1*0.067)/1000)*C6</f>
        <v>75.375</v>
      </c>
    </row>
    <row r="7" spans="2:5" x14ac:dyDescent="0.25">
      <c r="B7" s="3" t="s">
        <v>8</v>
      </c>
      <c r="C7" s="14">
        <v>58.243000000000002</v>
      </c>
      <c r="D7" s="6">
        <f t="shared" si="0"/>
        <v>0.35406509501635275</v>
      </c>
      <c r="E7" s="34">
        <f>((E1*0.067)/1000)*C7</f>
        <v>1951.1405</v>
      </c>
    </row>
    <row r="8" spans="2:5" x14ac:dyDescent="0.25">
      <c r="B8" s="1" t="s">
        <v>12</v>
      </c>
      <c r="C8" s="13">
        <v>18.664999999999999</v>
      </c>
      <c r="D8" s="2">
        <f t="shared" si="0"/>
        <v>0.11346642512370969</v>
      </c>
      <c r="E8" s="33">
        <f>((E1*0.067)/1000)*C8</f>
        <v>625.27749999999992</v>
      </c>
    </row>
    <row r="9" spans="2:5" x14ac:dyDescent="0.25">
      <c r="B9" s="1" t="s">
        <v>13</v>
      </c>
      <c r="C9" s="13">
        <v>43.094999999999999</v>
      </c>
      <c r="D9" s="2">
        <f t="shared" si="0"/>
        <v>0.26197886904400047</v>
      </c>
      <c r="E9" s="33">
        <f>((E1*0.067)/1000)*C9</f>
        <v>1443.6824999999999</v>
      </c>
    </row>
    <row r="10" spans="2:5" x14ac:dyDescent="0.25">
      <c r="B10" s="1" t="s">
        <v>16</v>
      </c>
      <c r="C10" s="13">
        <v>0.9</v>
      </c>
      <c r="D10" s="2">
        <f t="shared" si="0"/>
        <v>5.4711911391019949E-3</v>
      </c>
      <c r="E10" s="33">
        <f>((E1*0.067)/1000)*C10</f>
        <v>30.150000000000002</v>
      </c>
    </row>
    <row r="11" spans="2:5" x14ac:dyDescent="0.25">
      <c r="B11" s="3" t="s">
        <v>14</v>
      </c>
      <c r="C11" s="14">
        <v>14.616</v>
      </c>
      <c r="D11" s="6">
        <f t="shared" ref="D11" si="1">C11/$C$13</f>
        <v>8.8852144099016386E-2</v>
      </c>
      <c r="E11" s="34">
        <f>((E1*0.067)/1000)*C11</f>
        <v>489.63599999999997</v>
      </c>
    </row>
    <row r="12" spans="2:5" ht="15.75" thickBot="1" x14ac:dyDescent="0.3">
      <c r="B12" s="18" t="s">
        <v>15</v>
      </c>
      <c r="C12" s="19">
        <v>1.0999999999999999E-2</v>
      </c>
      <c r="D12" s="20">
        <f>C12/$C$13</f>
        <v>6.6870113922357701E-5</v>
      </c>
      <c r="E12" s="35">
        <f>((E1*0.067)/1000)*C12</f>
        <v>0.36849999999999999</v>
      </c>
    </row>
    <row r="13" spans="2:5" ht="15.75" thickBot="1" x14ac:dyDescent="0.3">
      <c r="B13" s="9" t="s">
        <v>18</v>
      </c>
      <c r="C13" s="21">
        <f>SUM(C4:C12)</f>
        <v>164.49800000000002</v>
      </c>
      <c r="D13" s="10">
        <f>SUM(D4:D12)</f>
        <v>0.99999999999999978</v>
      </c>
      <c r="E13" s="11">
        <f>SUM(E4:E12)</f>
        <v>5510.6829999999982</v>
      </c>
    </row>
    <row r="14" spans="2:5" x14ac:dyDescent="0.25">
      <c r="B14" s="29" t="s">
        <v>5</v>
      </c>
      <c r="C14" s="30"/>
      <c r="D14" s="30"/>
      <c r="E14" s="31"/>
    </row>
    <row r="15" spans="2:5" ht="15.75" thickBot="1" x14ac:dyDescent="0.3">
      <c r="B15" s="22" t="s">
        <v>6</v>
      </c>
      <c r="C15" s="23"/>
      <c r="D15" s="23"/>
      <c r="E15" s="24"/>
    </row>
  </sheetData>
  <sheetProtection algorithmName="SHA-512" hashValue="//AtZSjiU/m9pHDMZ6gIPLbbiYltx2fkFB8YYq90zStIVnMzccb+s3s5+kGF4m/cNEhiwpPdVhI6Q0c/86bsJA==" saltValue="hY9Xgb/gOGzsbH2pd9NpYQ==" spinCount="100000" sheet="1" objects="1" scenarios="1"/>
  <mergeCells count="4">
    <mergeCell ref="B15:E15"/>
    <mergeCell ref="B2:E2"/>
    <mergeCell ref="C1:D1"/>
    <mergeCell ref="B14:E14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2024-02-23T23:51:51Z</dcterms:modified>
</cp:coreProperties>
</file>